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70" windowHeight="105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9" i="1"/>
  <c r="G10" i="1"/>
  <c r="G11" i="1"/>
  <c r="G12" i="1"/>
  <c r="F5" i="1"/>
  <c r="G5" i="1" s="1"/>
  <c r="F6" i="1"/>
  <c r="G6" i="1" s="1"/>
  <c r="F7" i="1"/>
  <c r="G7" i="1" s="1"/>
  <c r="F8" i="1"/>
  <c r="G8" i="1" s="1"/>
  <c r="F9" i="1"/>
  <c r="F10" i="1"/>
  <c r="F11" i="1"/>
  <c r="F12" i="1"/>
  <c r="F2" i="1"/>
  <c r="G2" i="1" s="1"/>
  <c r="G13" i="1" s="1"/>
  <c r="C13" i="1"/>
  <c r="E11" i="1"/>
  <c r="F13" i="1" l="1"/>
  <c r="E3" i="1"/>
  <c r="E4" i="1"/>
  <c r="E5" i="1"/>
  <c r="E6" i="1"/>
  <c r="E7" i="1"/>
  <c r="E8" i="1"/>
  <c r="E9" i="1"/>
  <c r="E10" i="1"/>
  <c r="E12" i="1"/>
  <c r="E2" i="1"/>
  <c r="E13" i="1" s="1"/>
</calcChain>
</file>

<file path=xl/sharedStrings.xml><?xml version="1.0" encoding="utf-8"?>
<sst xmlns="http://schemas.openxmlformats.org/spreadsheetml/2006/main" count="39" uniqueCount="25">
  <si>
    <t>Unit</t>
  </si>
  <si>
    <t>Location</t>
  </si>
  <si>
    <t>Retail</t>
  </si>
  <si>
    <t>Total Retail</t>
  </si>
  <si>
    <t>Link Lookup</t>
  </si>
  <si>
    <t>https://www.acwholesalers.com/Friedrich-Air-Conditioners/SM18N30-17500-BTU-10-7-EER-Kuhl-Window-Air-Conditioner-230V/79846.ac?gclid=CNikirHAg88CFcsehgodSPIAYw</t>
  </si>
  <si>
    <t>https://www.appliancesconnection.com/friedrich-sm24m30-i147427.html</t>
  </si>
  <si>
    <t>https://www.ajmadison.com/cgi-bin/ajmadison/KM24L30.html</t>
  </si>
  <si>
    <t>https://www.amazon.com/Friedrich-Twintemp-Electric-EM18L34-Conditioner/dp/B000GZ8J3O</t>
  </si>
  <si>
    <t>https://www.ajmadison.com/cgi-bin/ajmadison/SL36L30A.html</t>
  </si>
  <si>
    <t xml:space="preserve">Qty </t>
  </si>
  <si>
    <t>Delonghi PACN135C3A   A/C PORTABLE</t>
  </si>
  <si>
    <t>Delonghi CPN10XCJ  A/C PORTABLE</t>
  </si>
  <si>
    <t>Delonghi  PACCN120-E A/C PORTABLE</t>
  </si>
  <si>
    <t>Delonghi  PAC.T140HPEC A/C PORTABLE</t>
  </si>
  <si>
    <t>Fredrichs Acs-Various Sizes</t>
  </si>
  <si>
    <t>http://www.delonghi.com/en-us/products/comfort/air-conditioning/portable-air-conditioners/pacn135ec-0151800046</t>
  </si>
  <si>
    <t>http://www.bestbuy.com/site/searchpage.jsp?id=pcat17071&amp;st=Haier+CPN10XCJ+10000-BTU+Portable+Air+Conditioner&amp;cp=2&amp;nrp=15</t>
  </si>
  <si>
    <t>https://www.amazon.com/DeLonghi-PACC120E-Portable-Conditioner-Control/dp/B002YG3M62</t>
  </si>
  <si>
    <t>http://www.homedepot.com/p/DeLonghi-Pinguino-14-000-BTU-Whisper-Quiet-Portable-Air-Conditioner-with-Heat-Pump-and-BioSilver-Air-Filter-PAC-AN140HPEWC/206133144</t>
  </si>
  <si>
    <t>Assorted Portable AC Units</t>
  </si>
  <si>
    <t>SC</t>
  </si>
  <si>
    <t>Per Truck</t>
  </si>
  <si>
    <t>Per Truck Value</t>
  </si>
  <si>
    <t>Fredrichs Assorted 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</si>
</sst>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6" fontId="4" fillId="0" borderId="0" applyFont="0" applyFill="0" applyBorder="0" applyAlignment="0" applyProtection="0"/>
  </cellStyleXfs>
  <cellXfs count="29">
    <xf numFmtId="0" fontId="0" fillId="0" borderId="0" xfId="0"/>
    <xf numFmtId="167" fontId="0" fillId="0" borderId="0" xfId="0" applyNumberFormat="1"/>
    <xf numFmtId="0" fontId="0" fillId="2" borderId="0" xfId="0" applyFill="1"/>
    <xf numFmtId="0" fontId="1" fillId="2" borderId="0" xfId="0" applyFont="1" applyFill="1"/>
    <xf numFmtId="167" fontId="1" fillId="2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2" fillId="0" borderId="0" xfId="1" applyFill="1"/>
    <xf numFmtId="166" fontId="0" fillId="3" borderId="1" xfId="0" applyNumberFormat="1" applyFill="1" applyBorder="1"/>
    <xf numFmtId="0" fontId="1" fillId="2" borderId="1" xfId="0" applyFont="1" applyFill="1" applyBorder="1"/>
    <xf numFmtId="167" fontId="1" fillId="2" borderId="1" xfId="0" applyNumberFormat="1" applyFont="1" applyFill="1" applyBorder="1"/>
    <xf numFmtId="0" fontId="1" fillId="0" borderId="1" xfId="0" applyFont="1" applyBorder="1"/>
    <xf numFmtId="166" fontId="0" fillId="0" borderId="1" xfId="0" applyNumberFormat="1" applyBorder="1"/>
    <xf numFmtId="165" fontId="0" fillId="0" borderId="1" xfId="0" applyNumberFormat="1" applyBorder="1"/>
    <xf numFmtId="167" fontId="0" fillId="0" borderId="1" xfId="0" applyNumberFormat="1" applyBorder="1"/>
    <xf numFmtId="0" fontId="1" fillId="3" borderId="1" xfId="0" applyFont="1" applyFill="1" applyBorder="1" applyAlignment="1">
      <alignment horizontal="left"/>
    </xf>
    <xf numFmtId="0" fontId="0" fillId="0" borderId="1" xfId="0" applyBorder="1"/>
    <xf numFmtId="0" fontId="3" fillId="0" borderId="0" xfId="0" applyFont="1"/>
    <xf numFmtId="0" fontId="2" fillId="0" borderId="0" xfId="1"/>
    <xf numFmtId="165" fontId="1" fillId="2" borderId="1" xfId="0" applyNumberFormat="1" applyFont="1" applyFill="1" applyBorder="1"/>
    <xf numFmtId="165" fontId="0" fillId="0" borderId="1" xfId="0" applyNumberFormat="1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3" fontId="0" fillId="0" borderId="0" xfId="0" applyNumberFormat="1"/>
    <xf numFmtId="166" fontId="1" fillId="2" borderId="1" xfId="2" applyFont="1" applyFill="1" applyBorder="1"/>
    <xf numFmtId="166" fontId="0" fillId="0" borderId="1" xfId="2" applyFont="1" applyBorder="1"/>
    <xf numFmtId="166" fontId="0" fillId="0" borderId="0" xfId="2" applyFont="1"/>
    <xf numFmtId="0" fontId="1" fillId="4" borderId="0" xfId="0" applyFont="1" applyFill="1"/>
    <xf numFmtId="164" fontId="1" fillId="4" borderId="0" xfId="0" applyNumberFormat="1" applyFont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medepot.com/p/DeLonghi-Pinguino-14-000-BTU-Whisper-Quiet-Portable-Air-Conditioner-with-Heat-Pump-and-BioSilver-Air-Filter-PAC-AN140HPEWC/206133144" TargetMode="External"/><Relationship Id="rId3" Type="http://schemas.openxmlformats.org/officeDocument/2006/relationships/hyperlink" Target="https://www.ajmadison.com/cgi-bin/ajmadison/KM24L30.html" TargetMode="External"/><Relationship Id="rId7" Type="http://schemas.openxmlformats.org/officeDocument/2006/relationships/hyperlink" Target="http://www.bestbuy.com/site/searchpage.jsp?id=pcat17071&amp;st=Haier+CPN10XCJ+10000-BTU+Portable+Air+Conditioner&amp;cp=2&amp;nrp=15" TargetMode="External"/><Relationship Id="rId2" Type="http://schemas.openxmlformats.org/officeDocument/2006/relationships/hyperlink" Target="https://www.appliancesconnection.com/friedrich-sm24m30-i147427.html" TargetMode="External"/><Relationship Id="rId1" Type="http://schemas.openxmlformats.org/officeDocument/2006/relationships/hyperlink" Target="https://www.acwholesalers.com/Friedrich-Air-Conditioners/SM18N30-17500-BTU-10-7-EER-Kuhl-Window-Air-Conditioner-230V/79846.ac?gclid=CNikirHAg88CFcsehgodSPIAYw" TargetMode="External"/><Relationship Id="rId6" Type="http://schemas.openxmlformats.org/officeDocument/2006/relationships/hyperlink" Target="http://www.delonghi.com/en-us/products/comfort/air-conditioning/portable-air-conditioners/pacn135ec-0151800046" TargetMode="External"/><Relationship Id="rId5" Type="http://schemas.openxmlformats.org/officeDocument/2006/relationships/hyperlink" Target="https://www.ajmadison.com/cgi-bin/ajmadison/SL36L30A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m/Friedrich-Twintemp-Electric-EM18L34-Conditioner/dp/B000GZ8J3O" TargetMode="External"/><Relationship Id="rId9" Type="http://schemas.openxmlformats.org/officeDocument/2006/relationships/hyperlink" Target="https://www.amazon.com/DeLonghi-PACC120E-Portable-Conditioner-Control/dp/B002YG3M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K13" sqref="K13"/>
    </sheetView>
  </sheetViews>
  <sheetFormatPr defaultRowHeight="15" x14ac:dyDescent="0.25"/>
  <cols>
    <col min="1" max="1" width="38.140625" customWidth="1"/>
    <col min="3" max="3" width="6.42578125" customWidth="1"/>
    <col min="5" max="5" width="12.5703125" style="1" customWidth="1"/>
    <col min="6" max="6" width="12.5703125" style="23" customWidth="1"/>
    <col min="7" max="7" width="16.5703125" style="26" customWidth="1"/>
  </cols>
  <sheetData>
    <row r="1" spans="1:24" x14ac:dyDescent="0.25">
      <c r="A1" s="9" t="s">
        <v>0</v>
      </c>
      <c r="B1" s="9" t="s">
        <v>1</v>
      </c>
      <c r="C1" s="9" t="s">
        <v>10</v>
      </c>
      <c r="D1" s="10" t="s">
        <v>2</v>
      </c>
      <c r="E1" s="10" t="s">
        <v>3</v>
      </c>
      <c r="F1" s="21" t="s">
        <v>22</v>
      </c>
      <c r="G1" s="24" t="s">
        <v>23</v>
      </c>
      <c r="H1" s="4" t="s">
        <v>4</v>
      </c>
      <c r="I1" s="3"/>
      <c r="J1" s="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x14ac:dyDescent="0.25">
      <c r="A2" s="11" t="s">
        <v>24</v>
      </c>
      <c r="B2" s="12" t="s">
        <v>21</v>
      </c>
      <c r="C2" s="13">
        <v>22</v>
      </c>
      <c r="D2" s="14">
        <v>1069</v>
      </c>
      <c r="E2" s="14">
        <f>D2*C2</f>
        <v>23518</v>
      </c>
      <c r="F2" s="22">
        <f>C2/2</f>
        <v>11</v>
      </c>
      <c r="G2" s="25">
        <f>D2*F2</f>
        <v>11759</v>
      </c>
      <c r="H2" s="7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11" t="s">
        <v>24</v>
      </c>
      <c r="B3" s="12" t="s">
        <v>21</v>
      </c>
      <c r="C3" s="13">
        <v>18</v>
      </c>
      <c r="D3" s="14">
        <v>1549</v>
      </c>
      <c r="E3" s="14">
        <f t="shared" ref="E3:E12" si="0">D3*C3</f>
        <v>27882</v>
      </c>
      <c r="F3" s="22">
        <v>4</v>
      </c>
      <c r="G3" s="25">
        <f t="shared" ref="G3:G12" si="1">D3*F3</f>
        <v>6196</v>
      </c>
      <c r="H3" s="7" t="s">
        <v>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11" t="s">
        <v>24</v>
      </c>
      <c r="B4" s="12" t="s">
        <v>21</v>
      </c>
      <c r="C4" s="13">
        <v>24</v>
      </c>
      <c r="D4" s="14">
        <v>2300</v>
      </c>
      <c r="E4" s="14">
        <f t="shared" si="0"/>
        <v>55200</v>
      </c>
      <c r="F4" s="22">
        <v>11</v>
      </c>
      <c r="G4" s="25">
        <f t="shared" si="1"/>
        <v>25300</v>
      </c>
      <c r="H4" s="7" t="s">
        <v>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11" t="s">
        <v>24</v>
      </c>
      <c r="B5" s="12" t="s">
        <v>21</v>
      </c>
      <c r="C5" s="13">
        <v>17</v>
      </c>
      <c r="D5" s="14">
        <v>1800</v>
      </c>
      <c r="E5" s="14">
        <f t="shared" si="0"/>
        <v>30600</v>
      </c>
      <c r="F5" s="22">
        <f t="shared" ref="F5:F12" si="2">C5/2</f>
        <v>8.5</v>
      </c>
      <c r="G5" s="25">
        <f t="shared" si="1"/>
        <v>15300</v>
      </c>
      <c r="H5" s="7" t="s">
        <v>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11" t="s">
        <v>24</v>
      </c>
      <c r="B6" s="12" t="s">
        <v>21</v>
      </c>
      <c r="C6" s="13">
        <v>33</v>
      </c>
      <c r="D6" s="14">
        <v>2300</v>
      </c>
      <c r="E6" s="14">
        <f t="shared" si="0"/>
        <v>75900</v>
      </c>
      <c r="F6" s="22">
        <f t="shared" si="2"/>
        <v>16.5</v>
      </c>
      <c r="G6" s="25">
        <f t="shared" si="1"/>
        <v>37950</v>
      </c>
      <c r="H6" s="7" t="s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15" t="s">
        <v>11</v>
      </c>
      <c r="B7" s="12" t="s">
        <v>21</v>
      </c>
      <c r="C7" s="20">
        <v>16</v>
      </c>
      <c r="D7" s="8">
        <v>599.99</v>
      </c>
      <c r="E7" s="14">
        <f t="shared" si="0"/>
        <v>9599.84</v>
      </c>
      <c r="F7" s="22">
        <f t="shared" si="2"/>
        <v>8</v>
      </c>
      <c r="G7" s="25">
        <f t="shared" si="1"/>
        <v>4799.92</v>
      </c>
      <c r="H7" s="18" t="s">
        <v>16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4" x14ac:dyDescent="0.25">
      <c r="A8" s="15" t="s">
        <v>12</v>
      </c>
      <c r="B8" s="12" t="s">
        <v>21</v>
      </c>
      <c r="C8" s="20">
        <v>1</v>
      </c>
      <c r="D8" s="8">
        <v>449.99</v>
      </c>
      <c r="E8" s="14">
        <f t="shared" si="0"/>
        <v>449.99</v>
      </c>
      <c r="F8" s="22">
        <f t="shared" si="2"/>
        <v>0.5</v>
      </c>
      <c r="G8" s="25">
        <f t="shared" si="1"/>
        <v>224.995</v>
      </c>
      <c r="H8" s="18" t="s">
        <v>17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4" x14ac:dyDescent="0.25">
      <c r="A9" s="15" t="s">
        <v>13</v>
      </c>
      <c r="B9" s="12" t="s">
        <v>21</v>
      </c>
      <c r="C9" s="20">
        <v>4</v>
      </c>
      <c r="D9" s="8">
        <v>499.99</v>
      </c>
      <c r="E9" s="14">
        <f t="shared" si="0"/>
        <v>1999.96</v>
      </c>
      <c r="F9" s="22">
        <f t="shared" si="2"/>
        <v>2</v>
      </c>
      <c r="G9" s="25">
        <f t="shared" si="1"/>
        <v>999.98</v>
      </c>
      <c r="H9" s="18" t="s">
        <v>18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4" x14ac:dyDescent="0.25">
      <c r="A10" s="15" t="s">
        <v>14</v>
      </c>
      <c r="B10" s="12" t="s">
        <v>21</v>
      </c>
      <c r="C10" s="20">
        <v>4</v>
      </c>
      <c r="D10" s="8">
        <v>799.99</v>
      </c>
      <c r="E10" s="14">
        <f t="shared" si="0"/>
        <v>3199.96</v>
      </c>
      <c r="F10" s="22">
        <f t="shared" si="2"/>
        <v>2</v>
      </c>
      <c r="G10" s="25">
        <f t="shared" si="1"/>
        <v>1599.98</v>
      </c>
      <c r="H10" s="18" t="s">
        <v>19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4" x14ac:dyDescent="0.25">
      <c r="A11" s="15" t="s">
        <v>20</v>
      </c>
      <c r="B11" s="12" t="s">
        <v>21</v>
      </c>
      <c r="C11" s="20">
        <v>98</v>
      </c>
      <c r="D11" s="8">
        <v>350</v>
      </c>
      <c r="E11" s="14">
        <f t="shared" si="0"/>
        <v>34300</v>
      </c>
      <c r="F11" s="22">
        <f t="shared" si="2"/>
        <v>49</v>
      </c>
      <c r="G11" s="25">
        <f t="shared" si="1"/>
        <v>17150</v>
      </c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4" x14ac:dyDescent="0.25">
      <c r="A12" s="15" t="s">
        <v>15</v>
      </c>
      <c r="B12" s="12" t="s">
        <v>21</v>
      </c>
      <c r="C12" s="20">
        <v>12</v>
      </c>
      <c r="D12" s="8">
        <v>699.99</v>
      </c>
      <c r="E12" s="14">
        <f t="shared" si="0"/>
        <v>8399.880000000001</v>
      </c>
      <c r="F12" s="22">
        <f t="shared" si="2"/>
        <v>6</v>
      </c>
      <c r="G12" s="25">
        <f t="shared" si="1"/>
        <v>4199.9400000000005</v>
      </c>
      <c r="H12" s="27"/>
    </row>
    <row r="13" spans="1:24" x14ac:dyDescent="0.25">
      <c r="A13" s="16"/>
      <c r="B13" s="16"/>
      <c r="C13" s="19">
        <f>SUM(C2:C12)</f>
        <v>249</v>
      </c>
      <c r="D13" s="9"/>
      <c r="E13" s="10">
        <f>SUM(E2:E12)</f>
        <v>271049.63</v>
      </c>
      <c r="F13" s="21">
        <f>SUM(F2:F12)</f>
        <v>118.5</v>
      </c>
      <c r="G13" s="24">
        <f>SUM(G2:G12)</f>
        <v>125479.81499999999</v>
      </c>
      <c r="H13" s="28"/>
    </row>
  </sheetData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10" r:id="rId8"/>
    <hyperlink ref="H9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2016-09-13T13:09:24Z</dcterms:created>
  <dcterms:modified xsi:type="dcterms:W3CDTF">2017-07-04T07:07:36Z</dcterms:modified>
</cp:coreProperties>
</file>